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Documents\ValseandCo\Danse_stgéréon\cours_mésanger\"/>
    </mc:Choice>
  </mc:AlternateContent>
  <xr:revisionPtr revIDLastSave="0" documentId="8_{89ED38C0-9E10-489D-8885-88E365F0AF5A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Danse en ligne" sheetId="1" r:id="rId1"/>
    <sheet name="Danse en couple" sheetId="2" r:id="rId2"/>
    <sheet name="description dans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D43" i="1"/>
  <c r="D42" i="1"/>
  <c r="D39" i="1"/>
  <c r="D38" i="1"/>
  <c r="D37" i="1"/>
  <c r="D36" i="1"/>
  <c r="D35" i="1"/>
  <c r="D30" i="1"/>
  <c r="D27" i="1"/>
  <c r="D26" i="1"/>
  <c r="D21" i="1"/>
  <c r="D19" i="1"/>
  <c r="D17" i="1"/>
  <c r="D15" i="1"/>
  <c r="D13" i="1"/>
  <c r="D12" i="1"/>
  <c r="D11" i="1"/>
  <c r="D10" i="1"/>
  <c r="D7" i="1"/>
  <c r="D4" i="1"/>
  <c r="D2" i="1"/>
</calcChain>
</file>

<file path=xl/sharedStrings.xml><?xml version="1.0" encoding="utf-8"?>
<sst xmlns="http://schemas.openxmlformats.org/spreadsheetml/2006/main" count="269" uniqueCount="222">
  <si>
    <t>Madison croisé sur 16 temps</t>
  </si>
  <si>
    <t>Disco Cloclo</t>
  </si>
  <si>
    <t>32 temps</t>
  </si>
  <si>
    <t>Bachata lundi soir</t>
  </si>
  <si>
    <t>Départ pied droit</t>
  </si>
  <si>
    <t>Madison à droite + clap</t>
  </si>
  <si>
    <t>4 temps</t>
  </si>
  <si>
    <t>Départ à droite pied droit</t>
  </si>
  <si>
    <t>Temps 1</t>
  </si>
  <si>
    <t>Posé à droite</t>
  </si>
  <si>
    <t>madison à gauche + clap</t>
  </si>
  <si>
    <t>4 pas à droite et sur le dernier on tend la hanche</t>
  </si>
  <si>
    <t>Temps 2</t>
  </si>
  <si>
    <t>Retour pieds joints</t>
  </si>
  <si>
    <t>Tour complet vers la droite en 3 temps + clap</t>
  </si>
  <si>
    <t>Même pas de bachata à gauche</t>
  </si>
  <si>
    <t xml:space="preserve"> Temps 3</t>
  </si>
  <si>
    <t>A faire 2 fois</t>
  </si>
  <si>
    <t>Tour complet vers la gauche en 3 temps + clap</t>
  </si>
  <si>
    <t>4 pas à gauche et sur le dernier on tend la hanche</t>
  </si>
  <si>
    <t>Temps 4</t>
  </si>
  <si>
    <t>Départ pied gauche</t>
  </si>
  <si>
    <t>DANSE EN COUPLE</t>
  </si>
  <si>
    <t>Pointe côté pied droit ramène</t>
  </si>
  <si>
    <t>4 pas en avant en partant pied droit on tend la hanche sur le dernier pas</t>
  </si>
  <si>
    <t>Temps 5</t>
  </si>
  <si>
    <t>Posé à gauche</t>
  </si>
  <si>
    <t>4 pas en arrière on tend la hanche sur le dernier</t>
  </si>
  <si>
    <t>Temps 6</t>
  </si>
  <si>
    <t>Pointe côté pied gauche</t>
  </si>
  <si>
    <t>3 pas vers la droite demi tour vers la gauche pointe gauche sur le 4</t>
  </si>
  <si>
    <t>Temps 7</t>
  </si>
  <si>
    <t>Pied droit devant</t>
  </si>
  <si>
    <t>Musiques pour danser</t>
  </si>
  <si>
    <t xml:space="preserve">Pointe arrière gauche </t>
  </si>
  <si>
    <t>Lien vidéo YouTube</t>
  </si>
  <si>
    <t>3 pas vers la gauche demi tour vers la droite pointe droite sur le 4</t>
  </si>
  <si>
    <t>Niveau</t>
  </si>
  <si>
    <t>Temps 8</t>
  </si>
  <si>
    <t>Durée</t>
  </si>
  <si>
    <t xml:space="preserve"> DANSE</t>
  </si>
  <si>
    <t>Pied droit derrière</t>
  </si>
  <si>
    <t>Description</t>
  </si>
  <si>
    <t>ramène pose</t>
  </si>
  <si>
    <t>1 tour vers la droite en 3 temps et 4 pointe gauche</t>
  </si>
  <si>
    <t>Temps 9</t>
  </si>
  <si>
    <t>Pied droit devant à droite de façon à faire 1/4 de tour en pivotant</t>
  </si>
  <si>
    <t>Niv</t>
  </si>
  <si>
    <t>marche avant droite</t>
  </si>
  <si>
    <t>Lien vidéo "YouTube .."</t>
  </si>
  <si>
    <t>1 tour vers la gauche en 3 temps et 4 pointe droite</t>
  </si>
  <si>
    <t>Temps 10</t>
  </si>
  <si>
    <t>Faire pas de côté avec le pied gauche sur la même ligne que le pied droit</t>
  </si>
  <si>
    <t>ramène pose droite</t>
  </si>
  <si>
    <t>Valse débutant 1</t>
  </si>
  <si>
    <t>Temps 11</t>
  </si>
  <si>
    <t>Poser le pied gauche devant le pied droit</t>
  </si>
  <si>
    <t>parite 1</t>
  </si>
  <si>
    <t>arrière gauche</t>
  </si>
  <si>
    <t>Temps 12</t>
  </si>
  <si>
    <t>Poser le pied droit à droite</t>
  </si>
  <si>
    <t>ramène pose gauche</t>
  </si>
  <si>
    <t>AH SI</t>
  </si>
  <si>
    <t>Rock en ligne</t>
  </si>
  <si>
    <t>Temps 13</t>
  </si>
  <si>
    <t>Poser le pied droit à gauche du pied gauche (on croise les pieds devants)</t>
  </si>
  <si>
    <t>https://www.youtube.com/watch?v=3ZANOY1bpDA</t>
  </si>
  <si>
    <t>avant droite</t>
  </si>
  <si>
    <t>Temps 14</t>
  </si>
  <si>
    <t>Poser le pied gauche à gauche</t>
  </si>
  <si>
    <t>Pointe droite à droite / ramène sur 1 2 3</t>
  </si>
  <si>
    <t>Temps 15</t>
  </si>
  <si>
    <t>Reculer pied droit tout droit</t>
  </si>
  <si>
    <t>Croise derrière ramène droit devant sur 4 5 6</t>
  </si>
  <si>
    <t>Temps 16</t>
  </si>
  <si>
    <t>Assembler en amenant le pied gauche</t>
  </si>
  <si>
    <t>pointe gauche ramène</t>
  </si>
  <si>
    <t>quart de tour vers la gauche pointe droite</t>
  </si>
  <si>
    <t>croise derrière gauche ramène</t>
  </si>
  <si>
    <t>manbo avant droit</t>
  </si>
  <si>
    <t>ZOUK</t>
  </si>
  <si>
    <t>recule gauche</t>
  </si>
  <si>
    <t>CHARLESTON BABY LUNDI SOIR</t>
  </si>
  <si>
    <t>Madison à droite</t>
  </si>
  <si>
    <t>2 pas chassé arrière gauche</t>
  </si>
  <si>
    <t>On pose le pied gauche devant</t>
  </si>
  <si>
    <t>Madison à gauche</t>
  </si>
  <si>
    <t>rock step arrière droit</t>
  </si>
  <si>
    <t>Temsp 2</t>
  </si>
  <si>
    <t>On pose le pied droit devant</t>
  </si>
  <si>
    <t>4 pas en arrière</t>
  </si>
  <si>
    <t>avance droit</t>
  </si>
  <si>
    <t>Temps 3</t>
  </si>
  <si>
    <t>On recule le pied droit</t>
  </si>
  <si>
    <t>2 pas chassé avant gauche</t>
  </si>
  <si>
    <t>On pose pied gauche derrière</t>
  </si>
  <si>
    <t>pointe talon pose droit</t>
  </si>
  <si>
    <t>On pose le pied gauche en faisant 1/4 de tour</t>
  </si>
  <si>
    <t>point talon pose gauche</t>
  </si>
  <si>
    <t>on pose le pied droit en avant du pied gauche</t>
  </si>
  <si>
    <t>rock step arrière droit en 123</t>
  </si>
  <si>
    <t>on ramène le pied droit à côté du pied gauche</t>
  </si>
  <si>
    <t>3/4 de tour vers la gauche en 456</t>
  </si>
  <si>
    <t>on pose le pied gauche sur le côté gauche</t>
  </si>
  <si>
    <t>on pose le pied gauche devant</t>
  </si>
  <si>
    <t>on ramène le pied gauche à côté du pied droit</t>
  </si>
  <si>
    <t>on pose le pied droit devant</t>
  </si>
  <si>
    <t>Temps 5 et 6</t>
  </si>
  <si>
    <t>on pose le pied droit à droite et on fait fait 1 pas chassé vers la droite</t>
  </si>
  <si>
    <t xml:space="preserve">on fait un kick pied gauche main gauche et </t>
  </si>
  <si>
    <t>on fait un kick pied droit main droite</t>
  </si>
  <si>
    <t xml:space="preserve"> AH SI 1</t>
  </si>
  <si>
    <t>ANDALOUSE</t>
  </si>
  <si>
    <t>Andalouse de Kendji Girac</t>
  </si>
  <si>
    <t>00</t>
  </si>
  <si>
    <t>6:31</t>
  </si>
  <si>
    <t>partie 2</t>
  </si>
  <si>
    <t>https://www.youtube.com/watch?v=EuDlzkvDdi0</t>
  </si>
  <si>
    <t>ANDALOUSE 1</t>
  </si>
  <si>
    <t>Que Dieu me pardonne Kendji Girac</t>
  </si>
  <si>
    <t>0</t>
  </si>
  <si>
    <t>ANDALOUSE 2</t>
  </si>
  <si>
    <t>BACHATA</t>
  </si>
  <si>
    <t>ABC Bachate</t>
  </si>
  <si>
    <t>6:48</t>
  </si>
  <si>
    <t>Valse débutant 2</t>
  </si>
  <si>
    <t>https://www.youtube.com/watch?v=QrQlfIZhC34</t>
  </si>
  <si>
    <t>8:30</t>
  </si>
  <si>
    <t>Rock débutant 1</t>
  </si>
  <si>
    <t>partie 1</t>
  </si>
  <si>
    <t>https://www.youtube.com/watch?v=VMMMVMa4WS8</t>
  </si>
  <si>
    <t>OUI</t>
  </si>
  <si>
    <t>SENORITA LA LA LA</t>
  </si>
  <si>
    <t>Senorita LA-LA-LA</t>
  </si>
  <si>
    <t>9:05</t>
  </si>
  <si>
    <t>https://www.youtube.com/watch?v=Ihe3ibPSy10</t>
  </si>
  <si>
    <t>10:33</t>
  </si>
  <si>
    <t>Pas de base</t>
  </si>
  <si>
    <t>https://drive.google.com/file/d/12A1VK74U2L1FISzDGY0p-S0CD_4ubnDO/view?usp=sharing</t>
  </si>
  <si>
    <t>Senorita Shawn Mendes &amp; Camila</t>
  </si>
  <si>
    <t>cours 2</t>
  </si>
  <si>
    <t>LA CHAPELLOISE.</t>
  </si>
  <si>
    <t>https://youtu.be/pmmqWb62Wzk</t>
  </si>
  <si>
    <t>EL PASO</t>
  </si>
  <si>
    <t>https://youtu.be/bRJOMWFp8Yw</t>
  </si>
  <si>
    <t>THE WANDERER</t>
  </si>
  <si>
    <t>https://youtu.be/HtXkibhEfWM</t>
  </si>
  <si>
    <t>TWO BOYS</t>
  </si>
  <si>
    <t>https://youtu.be/HgGrOxoCkYE</t>
  </si>
  <si>
    <t>BELLA</t>
  </si>
  <si>
    <t>Bella de Maître Gims</t>
  </si>
  <si>
    <t>BELLA 1</t>
  </si>
  <si>
    <t>EASY CHACHA</t>
  </si>
  <si>
    <t>EASY CHACHA 1</t>
  </si>
  <si>
    <t>CHARLESTON</t>
  </si>
  <si>
    <t>https://youtu.be/wvHrChu2wpY</t>
  </si>
  <si>
    <t>BABY CHARLESTON</t>
  </si>
  <si>
    <t>You’re the One Grease</t>
  </si>
  <si>
    <t>LITTLE CHARLESTON</t>
  </si>
  <si>
    <t>https://youtu.be/jg0wZMf8KZE</t>
  </si>
  <si>
    <t>BABY CHARLESTON 1</t>
  </si>
  <si>
    <t>DISCO CHACHA</t>
  </si>
  <si>
    <t>DISCO CLOCLO</t>
  </si>
  <si>
    <t xml:space="preserve">Je vais à Rio </t>
  </si>
  <si>
    <t>DISCO CLOCLO 1</t>
  </si>
  <si>
    <t>Cette année là</t>
  </si>
  <si>
    <t>DISCO FLASHDANCE</t>
  </si>
  <si>
    <t>What a feeling</t>
  </si>
  <si>
    <t>DISCO ISABELLE</t>
  </si>
  <si>
    <t>DISCO OTTAWAN</t>
  </si>
  <si>
    <t>D.I.S.C.O Ottawan</t>
  </si>
  <si>
    <t>HOT STUFF DISCO</t>
  </si>
  <si>
    <t>MADISON</t>
  </si>
  <si>
    <t>Last night</t>
  </si>
  <si>
    <t>00 pas de base</t>
  </si>
  <si>
    <t>https://youtu.be/aXa2Vzga5YM</t>
  </si>
  <si>
    <t>MADISON COWBOY</t>
  </si>
  <si>
    <t>MADISON AMERICAIN</t>
  </si>
  <si>
    <t>LE GRAND M</t>
  </si>
  <si>
    <t>Le grand M Billy Bridge</t>
  </si>
  <si>
    <t>MADISON CROISE</t>
  </si>
  <si>
    <t>LINDI SHUFFLE</t>
  </si>
  <si>
    <t>LINDI SHUFFLE 1</t>
  </si>
  <si>
    <t>01  chorée</t>
  </si>
  <si>
    <t>MAMMA MARIA</t>
  </si>
  <si>
    <t>Mama maria Gino Dal Nero</t>
  </si>
  <si>
    <t>https://youtu.be/RSEGHxS0nFg</t>
  </si>
  <si>
    <t>MAMMA MARIA 1</t>
  </si>
  <si>
    <t>Grenade Clara Luciani</t>
  </si>
  <si>
    <t>https://youtu.be/O27JsiSPigI</t>
  </si>
  <si>
    <t>NEW TRAIN</t>
  </si>
  <si>
    <t>https://youtu.be/PACBUedhJtM</t>
  </si>
  <si>
    <t>ROCK</t>
  </si>
  <si>
    <t>Rock around the clock</t>
  </si>
  <si>
    <t>https://youtu.be/_3XwjGv7CR0</t>
  </si>
  <si>
    <t>JAILHOUSE CREOLE</t>
  </si>
  <si>
    <t>https://youtu.be/K-9GDHFlsj0</t>
  </si>
  <si>
    <t>LITTLE RUMBA</t>
  </si>
  <si>
    <t>https://youtu.be/ZSr1UJKx3kg</t>
  </si>
  <si>
    <t>RETIENS LA NUIT</t>
  </si>
  <si>
    <t>https://youtu.be/PCDUtHw7Kpg</t>
  </si>
  <si>
    <t>JO N JO TANGO</t>
  </si>
  <si>
    <t>NIGHT TANGO</t>
  </si>
  <si>
    <t>QUIZAS TANGO</t>
  </si>
  <si>
    <t>https://youtu.be/2eX_Tzes5oM</t>
  </si>
  <si>
    <t>LA CUMPARSITA TANGO</t>
  </si>
  <si>
    <t>https://youtu.be/cjeeHzFDGvU</t>
  </si>
  <si>
    <t>STEALING THE BEST</t>
  </si>
  <si>
    <t>https://youtu.be/q6FmmkW0RBE</t>
  </si>
  <si>
    <t>OH NO DESPACITO</t>
  </si>
  <si>
    <t>https://youtu.be/GTrUUgTNjo8</t>
  </si>
  <si>
    <t>OVER THE MOON</t>
  </si>
  <si>
    <t>Runaround Sue</t>
  </si>
  <si>
    <t>https://youtu.be/tYRDD5B4j8Y</t>
  </si>
  <si>
    <t>RAINY NIGHT</t>
  </si>
  <si>
    <t>https://youtu.be/gEjM7yRU3sA</t>
  </si>
  <si>
    <t>SIMPLY MAMBO</t>
  </si>
  <si>
    <t>https://www.youtube.com/watch?v=ETLxwUbF20I</t>
  </si>
  <si>
    <t>https://www.youtube.com/watch?v=LzrN9r5AEcE</t>
  </si>
  <si>
    <t>LA TARANTELLE</t>
  </si>
  <si>
    <t>https://youtu.be/vpq_mfUQSgY</t>
  </si>
  <si>
    <t>LE ZOUK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</si>
</sst>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FFFFFF"/>
      <name val="Arial"/>
    </font>
    <font>
      <sz val="10"/>
      <color rgb="FF000000"/>
      <name val="Roboto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2" borderId="0" xfId="0" applyFont="1" applyFill="1" applyAlignment="1"/>
    <xf numFmtId="0" fontId="3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3" borderId="0" xfId="0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20" fontId="4" fillId="0" borderId="0" xfId="0" applyNumberFormat="1" applyFont="1" applyAlignment="1">
      <alignment horizontal="left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K-9GDHFlsj0" TargetMode="External"/><Relationship Id="rId13" Type="http://schemas.openxmlformats.org/officeDocument/2006/relationships/hyperlink" Target="https://youtu.be/cjeeHzFDGvU" TargetMode="External"/><Relationship Id="rId18" Type="http://schemas.openxmlformats.org/officeDocument/2006/relationships/hyperlink" Target="https://www.youtube.com/watch?v=ETLxwUbF20I" TargetMode="External"/><Relationship Id="rId3" Type="http://schemas.openxmlformats.org/officeDocument/2006/relationships/hyperlink" Target="https://youtu.be/aXa2Vzga5YM" TargetMode="External"/><Relationship Id="rId7" Type="http://schemas.openxmlformats.org/officeDocument/2006/relationships/hyperlink" Target="https://youtu.be/_3XwjGv7CR0" TargetMode="External"/><Relationship Id="rId12" Type="http://schemas.openxmlformats.org/officeDocument/2006/relationships/hyperlink" Target="https://youtu.be/2eX_Tzes5oM" TargetMode="External"/><Relationship Id="rId17" Type="http://schemas.openxmlformats.org/officeDocument/2006/relationships/hyperlink" Target="https://youtu.be/gEjM7yRU3sA" TargetMode="External"/><Relationship Id="rId2" Type="http://schemas.openxmlformats.org/officeDocument/2006/relationships/hyperlink" Target="https://youtu.be/jg0wZMf8KZE" TargetMode="External"/><Relationship Id="rId16" Type="http://schemas.openxmlformats.org/officeDocument/2006/relationships/hyperlink" Target="https://youtu.be/tYRDD5B4j8Y" TargetMode="External"/><Relationship Id="rId20" Type="http://schemas.openxmlformats.org/officeDocument/2006/relationships/hyperlink" Target="https://youtu.be/vpq_mfUQSgY" TargetMode="External"/><Relationship Id="rId1" Type="http://schemas.openxmlformats.org/officeDocument/2006/relationships/hyperlink" Target="https://youtu.be/wvHrChu2wpY" TargetMode="External"/><Relationship Id="rId6" Type="http://schemas.openxmlformats.org/officeDocument/2006/relationships/hyperlink" Target="https://youtu.be/PACBUedhJtM" TargetMode="External"/><Relationship Id="rId11" Type="http://schemas.openxmlformats.org/officeDocument/2006/relationships/hyperlink" Target="https://youtu.be/PCDUtHw7Kpg" TargetMode="External"/><Relationship Id="rId5" Type="http://schemas.openxmlformats.org/officeDocument/2006/relationships/hyperlink" Target="https://youtu.be/O27JsiSPigI" TargetMode="External"/><Relationship Id="rId15" Type="http://schemas.openxmlformats.org/officeDocument/2006/relationships/hyperlink" Target="https://youtu.be/GTrUUgTNjo8" TargetMode="External"/><Relationship Id="rId10" Type="http://schemas.openxmlformats.org/officeDocument/2006/relationships/hyperlink" Target="https://youtu.be/PCDUtHw7Kpg" TargetMode="External"/><Relationship Id="rId19" Type="http://schemas.openxmlformats.org/officeDocument/2006/relationships/hyperlink" Target="https://www.youtube.com/watch?v=LzrN9r5AEcE" TargetMode="External"/><Relationship Id="rId4" Type="http://schemas.openxmlformats.org/officeDocument/2006/relationships/hyperlink" Target="https://youtu.be/RSEGHxS0nFg" TargetMode="External"/><Relationship Id="rId9" Type="http://schemas.openxmlformats.org/officeDocument/2006/relationships/hyperlink" Target="https://youtu.be/ZSr1UJKx3kg" TargetMode="External"/><Relationship Id="rId14" Type="http://schemas.openxmlformats.org/officeDocument/2006/relationships/hyperlink" Target="https://youtu.be/q6FmmkW0RB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bRJOMWFp8Yw" TargetMode="External"/><Relationship Id="rId3" Type="http://schemas.openxmlformats.org/officeDocument/2006/relationships/hyperlink" Target="https://www.youtube.com/watch?v=QrQlfIZhC34" TargetMode="External"/><Relationship Id="rId7" Type="http://schemas.openxmlformats.org/officeDocument/2006/relationships/hyperlink" Target="https://youtu.be/pmmqWb62Wzk" TargetMode="External"/><Relationship Id="rId2" Type="http://schemas.openxmlformats.org/officeDocument/2006/relationships/hyperlink" Target="https://www.youtube.com/watch?v=EuDlzkvDdi0" TargetMode="External"/><Relationship Id="rId1" Type="http://schemas.openxmlformats.org/officeDocument/2006/relationships/hyperlink" Target="https://www.youtube.com/watch?v=3ZANOY1bpDA" TargetMode="External"/><Relationship Id="rId6" Type="http://schemas.openxmlformats.org/officeDocument/2006/relationships/hyperlink" Target="https://drive.google.com/file/d/12A1VK74U2L1FISzDGY0p-S0CD_4ubnDO/view?usp=sharing" TargetMode="External"/><Relationship Id="rId5" Type="http://schemas.openxmlformats.org/officeDocument/2006/relationships/hyperlink" Target="https://www.youtube.com/watch?v=Ihe3ibPSy10" TargetMode="External"/><Relationship Id="rId10" Type="http://schemas.openxmlformats.org/officeDocument/2006/relationships/hyperlink" Target="https://youtu.be/HgGrOxoCkYE" TargetMode="External"/><Relationship Id="rId4" Type="http://schemas.openxmlformats.org/officeDocument/2006/relationships/hyperlink" Target="https://www.youtube.com/watch?v=VMMMVMa4WS8" TargetMode="External"/><Relationship Id="rId9" Type="http://schemas.openxmlformats.org/officeDocument/2006/relationships/hyperlink" Target="https://youtu.be/HtXkibhEf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9"/>
  <sheetViews>
    <sheetView workbookViewId="0"/>
  </sheetViews>
  <sheetFormatPr baseColWidth="10" defaultColWidth="14.42578125" defaultRowHeight="15.75" customHeight="1"/>
  <cols>
    <col min="1" max="1" width="22.85546875" customWidth="1"/>
    <col min="2" max="2" width="29.42578125" customWidth="1"/>
    <col min="3" max="3" width="13.85546875" customWidth="1"/>
    <col min="4" max="4" width="20.42578125" customWidth="1"/>
  </cols>
  <sheetData>
    <row r="1" spans="1:27">
      <c r="A1" s="5" t="s">
        <v>40</v>
      </c>
      <c r="B1" s="5" t="s">
        <v>33</v>
      </c>
      <c r="C1" s="5" t="s">
        <v>47</v>
      </c>
      <c r="D1" s="5" t="s">
        <v>49</v>
      </c>
      <c r="E1" s="5" t="s">
        <v>39</v>
      </c>
      <c r="F1" s="5" t="s">
        <v>42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A2" s="3" t="s">
        <v>62</v>
      </c>
      <c r="B2" s="4"/>
      <c r="C2" s="4"/>
      <c r="D2" s="7" t="str">
        <f>HYPERLINK("https://youtu.be/v9qjSiGmMqI","vidéo1")</f>
        <v>vidéo1</v>
      </c>
    </row>
    <row r="3" spans="1:27">
      <c r="A3" s="9" t="s">
        <v>111</v>
      </c>
      <c r="B3" s="4"/>
      <c r="C3" s="4"/>
      <c r="D3" s="4"/>
    </row>
    <row r="4" spans="1:27">
      <c r="A4" s="3" t="s">
        <v>112</v>
      </c>
      <c r="B4" s="4" t="s">
        <v>113</v>
      </c>
      <c r="C4" s="4"/>
      <c r="D4" s="7" t="str">
        <f>HYPERLINK("https://youtu.be/RzIX-Vd8p08","vidéo 1")</f>
        <v>vidéo 1</v>
      </c>
    </row>
    <row r="5" spans="1:27">
      <c r="A5" s="9" t="s">
        <v>118</v>
      </c>
      <c r="B5" s="4" t="s">
        <v>119</v>
      </c>
      <c r="C5" s="11" t="s">
        <v>120</v>
      </c>
      <c r="D5" s="12"/>
    </row>
    <row r="6" spans="1:27">
      <c r="A6" s="9" t="s">
        <v>121</v>
      </c>
    </row>
    <row r="7" spans="1:27">
      <c r="A7" s="3" t="s">
        <v>122</v>
      </c>
      <c r="B7" s="4" t="s">
        <v>123</v>
      </c>
      <c r="C7" s="4"/>
      <c r="D7" s="7" t="str">
        <f>HYPERLINK("https://youtu.be/xZF5B35yfdY","vidéo 1")</f>
        <v>vidéo 1</v>
      </c>
      <c r="F7" s="4" t="s">
        <v>131</v>
      </c>
    </row>
    <row r="9" spans="1:27">
      <c r="A9" s="3"/>
      <c r="B9" s="4"/>
      <c r="C9" s="4"/>
      <c r="D9" s="12"/>
    </row>
    <row r="10" spans="1:27">
      <c r="A10" s="3" t="s">
        <v>132</v>
      </c>
      <c r="B10" s="4" t="s">
        <v>133</v>
      </c>
      <c r="C10" s="11" t="s">
        <v>114</v>
      </c>
      <c r="D10" s="7" t="str">
        <f>HYPERLINK("https://www.youtube.com/watch?v=IjhuSZEUK8c","vidéo 3")</f>
        <v>vidéo 3</v>
      </c>
    </row>
    <row r="11" spans="1:27">
      <c r="A11" s="3"/>
      <c r="B11" s="4" t="s">
        <v>139</v>
      </c>
      <c r="C11" s="4" t="s">
        <v>140</v>
      </c>
      <c r="D11" s="7" t="str">
        <f>HYPERLINK("https://www.youtube.com/watch?v=JGE0k1jWMIg","vidéo 4")</f>
        <v>vidéo 4</v>
      </c>
    </row>
    <row r="12" spans="1:27">
      <c r="A12" s="3"/>
      <c r="B12" s="4" t="s">
        <v>139</v>
      </c>
      <c r="C12" s="4" t="s">
        <v>140</v>
      </c>
      <c r="D12" s="7" t="str">
        <f>HYPERLINK("https://www.youtube.com/watch?v=IjhuSZEUK8c","vidéo 5")</f>
        <v>vidéo 5</v>
      </c>
    </row>
    <row r="13" spans="1:27">
      <c r="A13" s="3"/>
      <c r="B13" s="4" t="s">
        <v>139</v>
      </c>
      <c r="C13" s="4"/>
      <c r="D13" s="7" t="str">
        <f>HYPERLINK("https://www.youtube.com/watch?v=JGE0k1jWMIg","vidéo 2")</f>
        <v>vidéo 2</v>
      </c>
    </row>
    <row r="14" spans="1:27">
      <c r="A14" s="3"/>
      <c r="B14" s="4"/>
      <c r="C14" s="4"/>
      <c r="D14" s="12"/>
    </row>
    <row r="15" spans="1:27">
      <c r="A15" s="3" t="s">
        <v>149</v>
      </c>
      <c r="B15" s="4" t="s">
        <v>150</v>
      </c>
      <c r="C15" s="4"/>
      <c r="D15" s="7" t="str">
        <f>HYPERLINK("https://youtu.be/E6jJvDubOpQ","vidéo 1")</f>
        <v>vidéo 1</v>
      </c>
    </row>
    <row r="16" spans="1:27">
      <c r="A16" s="9" t="s">
        <v>151</v>
      </c>
      <c r="B16" s="4"/>
      <c r="C16" s="4"/>
    </row>
    <row r="17" spans="1:6">
      <c r="A17" s="3" t="s">
        <v>152</v>
      </c>
      <c r="D17" s="7" t="str">
        <f>HYPERLINK("https://youtu.be/XImTyXhMppE","vidéo 1")</f>
        <v>vidéo 1</v>
      </c>
    </row>
    <row r="18" spans="1:6">
      <c r="A18" s="9" t="s">
        <v>153</v>
      </c>
    </row>
    <row r="19" spans="1:6">
      <c r="A19" s="3" t="s">
        <v>154</v>
      </c>
      <c r="D19" s="7" t="str">
        <f>HYPERLINK("https://youtu.be/5DYxwFxj8e0","vidéo 1")</f>
        <v>vidéo 1</v>
      </c>
    </row>
    <row r="20" spans="1:6">
      <c r="A20" s="3"/>
      <c r="B20" s="4"/>
      <c r="C20" s="4"/>
      <c r="D20" s="8" t="s">
        <v>155</v>
      </c>
    </row>
    <row r="21" spans="1:6">
      <c r="A21" s="3" t="s">
        <v>156</v>
      </c>
      <c r="B21" s="4" t="s">
        <v>157</v>
      </c>
      <c r="C21" s="4"/>
      <c r="D21" s="7" t="str">
        <f>HYPERLINK("https://youtu.be/a_864Y7G4tk","vidéo 1")</f>
        <v>vidéo 1</v>
      </c>
    </row>
    <row r="22" spans="1:6">
      <c r="A22" s="14" t="s">
        <v>158</v>
      </c>
      <c r="B22" s="4"/>
      <c r="C22" s="4"/>
      <c r="D22" s="8" t="s">
        <v>159</v>
      </c>
    </row>
    <row r="23" spans="1:6">
      <c r="A23" s="9" t="s">
        <v>160</v>
      </c>
      <c r="B23" s="4"/>
      <c r="C23" s="4"/>
    </row>
    <row r="25" spans="1:6">
      <c r="A25" s="3" t="s">
        <v>161</v>
      </c>
      <c r="B25" s="4"/>
      <c r="C25" s="4"/>
    </row>
    <row r="26" spans="1:6">
      <c r="A26" s="3" t="s">
        <v>162</v>
      </c>
      <c r="B26" s="4" t="s">
        <v>163</v>
      </c>
      <c r="C26" s="4"/>
      <c r="D26" s="7" t="str">
        <f>HYPERLINK("https://youtu.be/mB5COcjZbRI","vidéo 1")</f>
        <v>vidéo 1</v>
      </c>
      <c r="E26" s="4"/>
      <c r="F26" s="4" t="s">
        <v>131</v>
      </c>
    </row>
    <row r="27" spans="1:6">
      <c r="A27" s="9" t="s">
        <v>164</v>
      </c>
      <c r="B27" s="4" t="s">
        <v>165</v>
      </c>
      <c r="C27" s="4"/>
      <c r="D27" s="7" t="str">
        <f>HYPERLINK("https://youtu.be/6SgnOYK9HuI","vidéo 2")</f>
        <v>vidéo 2</v>
      </c>
    </row>
    <row r="28" spans="1:6">
      <c r="A28" s="3" t="s">
        <v>166</v>
      </c>
      <c r="B28" s="4" t="s">
        <v>167</v>
      </c>
    </row>
    <row r="29" spans="1:6">
      <c r="A29" s="3" t="s">
        <v>168</v>
      </c>
      <c r="B29" s="4"/>
      <c r="C29" s="4"/>
    </row>
    <row r="30" spans="1:6">
      <c r="A30" s="3" t="s">
        <v>169</v>
      </c>
      <c r="B30" s="4" t="s">
        <v>170</v>
      </c>
      <c r="C30" s="4"/>
      <c r="D30" s="7" t="str">
        <f>HYPERLINK("https://youtu.be/oLn6l7AZ9KM","vidéo 1")</f>
        <v>vidéo 1</v>
      </c>
    </row>
    <row r="31" spans="1:6">
      <c r="A31" s="3" t="s">
        <v>171</v>
      </c>
      <c r="B31" s="4"/>
      <c r="C31" s="4"/>
    </row>
    <row r="33" spans="1:6">
      <c r="A33" s="3"/>
      <c r="B33" s="4"/>
      <c r="C33" s="4"/>
    </row>
    <row r="34" spans="1:6">
      <c r="A34" s="3" t="s">
        <v>172</v>
      </c>
      <c r="B34" s="4" t="s">
        <v>173</v>
      </c>
      <c r="C34" s="4" t="s">
        <v>174</v>
      </c>
      <c r="D34" s="8" t="s">
        <v>175</v>
      </c>
    </row>
    <row r="35" spans="1:6">
      <c r="A35" s="3"/>
      <c r="B35" s="4"/>
      <c r="C35" s="4"/>
      <c r="D35" s="7" t="str">
        <f>HYPERLINK("https://youtu.be/6qxm7f8_Urc","vidéo 1")</f>
        <v>vidéo 1</v>
      </c>
    </row>
    <row r="36" spans="1:6">
      <c r="A36" s="3" t="s">
        <v>176</v>
      </c>
      <c r="B36" s="4"/>
      <c r="C36" s="4"/>
      <c r="D36" s="7" t="str">
        <f>HYPERLINK("https://youtu.be/RFwSqf3I1OQ","vidéo 1")</f>
        <v>vidéo 1</v>
      </c>
    </row>
    <row r="37" spans="1:6">
      <c r="A37" s="3" t="s">
        <v>177</v>
      </c>
      <c r="B37" s="4"/>
      <c r="C37" s="4"/>
      <c r="D37" s="7" t="str">
        <f>HYPERLINK("https://youtu.be/1xVt29p-z4s","vidéo 1")</f>
        <v>vidéo 1</v>
      </c>
    </row>
    <row r="38" spans="1:6">
      <c r="A38" s="3" t="s">
        <v>178</v>
      </c>
      <c r="B38" s="4" t="s">
        <v>179</v>
      </c>
      <c r="C38" s="4"/>
      <c r="D38" s="7" t="str">
        <f>HYPERLINK("https://youtu.be/WQkBcTpqmSo","vidéo 1")</f>
        <v>vidéo 1</v>
      </c>
    </row>
    <row r="39" spans="1:6">
      <c r="A39" s="3" t="s">
        <v>180</v>
      </c>
      <c r="B39" s="4"/>
      <c r="C39" s="4"/>
      <c r="D39" s="7" t="str">
        <f>HYPERLINK("https://youtu.be/Khz7bMFfxnA","vidéo 1")</f>
        <v>vidéo 1</v>
      </c>
      <c r="E39" s="4"/>
      <c r="F39" s="4" t="s">
        <v>131</v>
      </c>
    </row>
    <row r="40" spans="1:6">
      <c r="A40" s="3"/>
      <c r="B40" s="4"/>
      <c r="C40" s="4"/>
    </row>
    <row r="41" spans="1:6">
      <c r="A41" s="3"/>
      <c r="B41" s="4"/>
      <c r="C41" s="4"/>
    </row>
    <row r="42" spans="1:6">
      <c r="A42" s="3" t="s">
        <v>181</v>
      </c>
      <c r="B42" s="4"/>
      <c r="C42" s="11" t="s">
        <v>174</v>
      </c>
      <c r="D42" s="7" t="str">
        <f>HYPERLINK("https://www.youtube.com/watch?v=GoNpXAbqFIY","vidéo 1")</f>
        <v>vidéo 1</v>
      </c>
    </row>
    <row r="43" spans="1:6">
      <c r="A43" s="9" t="s">
        <v>182</v>
      </c>
      <c r="C43" s="4" t="s">
        <v>183</v>
      </c>
      <c r="D43" s="7" t="str">
        <f>HYPERLINK("https://www.youtube.com/watch?v=GkXTtfpX7GU","vidéo 2")</f>
        <v>vidéo 2</v>
      </c>
    </row>
    <row r="44" spans="1:6">
      <c r="A44" s="3"/>
      <c r="B44" s="4"/>
      <c r="C44" s="4"/>
      <c r="D44" s="4"/>
    </row>
    <row r="45" spans="1:6">
      <c r="A45" s="3" t="s">
        <v>184</v>
      </c>
      <c r="B45" s="4" t="s">
        <v>185</v>
      </c>
      <c r="C45" s="4">
        <v>0</v>
      </c>
      <c r="D45" s="8" t="s">
        <v>186</v>
      </c>
    </row>
    <row r="46" spans="1:6">
      <c r="A46" s="9" t="s">
        <v>187</v>
      </c>
      <c r="B46" s="4" t="s">
        <v>188</v>
      </c>
      <c r="C46" s="4"/>
      <c r="D46" s="8" t="s">
        <v>189</v>
      </c>
    </row>
    <row r="47" spans="1:6">
      <c r="A47" s="3"/>
      <c r="B47" s="4"/>
      <c r="C47" s="4"/>
      <c r="D47" s="4"/>
    </row>
    <row r="48" spans="1:6">
      <c r="A48" s="3" t="s">
        <v>190</v>
      </c>
      <c r="B48" s="4"/>
      <c r="C48" s="4"/>
      <c r="D48" s="8" t="s">
        <v>191</v>
      </c>
    </row>
    <row r="49" spans="1:6">
      <c r="A49" s="3"/>
      <c r="B49" s="4"/>
      <c r="C49" s="4"/>
      <c r="D49" s="4"/>
    </row>
    <row r="50" spans="1:6">
      <c r="A50" s="3" t="s">
        <v>192</v>
      </c>
      <c r="B50" s="4" t="s">
        <v>193</v>
      </c>
      <c r="C50" s="4"/>
      <c r="D50" s="8" t="s">
        <v>194</v>
      </c>
      <c r="F50" s="4" t="s">
        <v>131</v>
      </c>
    </row>
    <row r="51" spans="1:6">
      <c r="A51" s="3" t="s">
        <v>195</v>
      </c>
      <c r="B51" s="4"/>
      <c r="C51" s="4" t="s">
        <v>174</v>
      </c>
      <c r="D51" s="8" t="s">
        <v>196</v>
      </c>
    </row>
    <row r="52" spans="1:6">
      <c r="A52" s="3"/>
      <c r="B52" s="4"/>
      <c r="C52" s="4"/>
      <c r="D52" s="4"/>
    </row>
    <row r="53" spans="1:6">
      <c r="A53" s="3"/>
      <c r="B53" s="4"/>
      <c r="C53" s="4"/>
      <c r="D53" s="4"/>
    </row>
    <row r="54" spans="1:6">
      <c r="A54" s="3" t="s">
        <v>197</v>
      </c>
      <c r="B54" s="4"/>
      <c r="C54" s="4"/>
      <c r="D54" s="8" t="s">
        <v>198</v>
      </c>
    </row>
    <row r="55" spans="1:6">
      <c r="A55" s="3" t="s">
        <v>199</v>
      </c>
      <c r="B55" s="4"/>
      <c r="C55" s="4" t="s">
        <v>174</v>
      </c>
      <c r="D55" s="7" t="s">
        <v>200</v>
      </c>
    </row>
    <row r="56" spans="1:6">
      <c r="A56" s="3"/>
      <c r="B56" s="4"/>
      <c r="C56" s="4"/>
      <c r="D56" s="12"/>
    </row>
    <row r="57" spans="1:6">
      <c r="A57" s="3" t="s">
        <v>201</v>
      </c>
      <c r="B57" s="4"/>
      <c r="C57" s="4"/>
      <c r="D57" s="7" t="str">
        <f>HYPERLINK("https://youtu.be/wyIic6nVcmU","vidéo 1")</f>
        <v>vidéo 1</v>
      </c>
    </row>
    <row r="58" spans="1:6">
      <c r="A58" s="3" t="s">
        <v>202</v>
      </c>
      <c r="B58" s="4"/>
      <c r="C58" s="4"/>
      <c r="D58" s="8" t="s">
        <v>200</v>
      </c>
    </row>
    <row r="59" spans="1:6">
      <c r="A59" s="3" t="s">
        <v>203</v>
      </c>
      <c r="D59" s="8" t="s">
        <v>204</v>
      </c>
    </row>
    <row r="61" spans="1:6">
      <c r="A61" s="3" t="s">
        <v>205</v>
      </c>
      <c r="B61" s="4"/>
      <c r="C61" s="4"/>
      <c r="D61" s="8" t="s">
        <v>206</v>
      </c>
    </row>
    <row r="62" spans="1:6">
      <c r="A62" s="3"/>
      <c r="B62" s="4"/>
      <c r="C62" s="4"/>
    </row>
    <row r="63" spans="1:6">
      <c r="A63" s="3" t="s">
        <v>207</v>
      </c>
      <c r="B63" s="4"/>
      <c r="C63" s="4"/>
      <c r="D63" s="8" t="s">
        <v>208</v>
      </c>
    </row>
    <row r="64" spans="1:6">
      <c r="A64" s="3"/>
      <c r="B64" s="4"/>
      <c r="C64" s="4"/>
    </row>
    <row r="65" spans="1:4">
      <c r="A65" s="3" t="s">
        <v>209</v>
      </c>
      <c r="B65" s="4"/>
      <c r="C65" s="4"/>
      <c r="D65" s="8" t="s">
        <v>210</v>
      </c>
    </row>
    <row r="66" spans="1:4">
      <c r="A66" s="3"/>
      <c r="B66" s="4"/>
      <c r="C66" s="4"/>
      <c r="D66" s="4"/>
    </row>
    <row r="67" spans="1:4">
      <c r="A67" s="3" t="s">
        <v>211</v>
      </c>
      <c r="B67" s="4" t="s">
        <v>212</v>
      </c>
      <c r="C67" s="4"/>
      <c r="D67" s="8" t="s">
        <v>213</v>
      </c>
    </row>
    <row r="68" spans="1:4">
      <c r="A68" s="6"/>
      <c r="D68" s="4"/>
    </row>
    <row r="69" spans="1:4">
      <c r="A69" s="3" t="s">
        <v>214</v>
      </c>
      <c r="D69" s="8" t="s">
        <v>215</v>
      </c>
    </row>
    <row r="70" spans="1:4">
      <c r="A70" s="3"/>
      <c r="D70" s="4"/>
    </row>
    <row r="71" spans="1:4">
      <c r="A71" s="3" t="s">
        <v>216</v>
      </c>
      <c r="B71" s="11" t="s">
        <v>174</v>
      </c>
      <c r="D71" s="8" t="s">
        <v>217</v>
      </c>
    </row>
    <row r="72" spans="1:4">
      <c r="A72" s="6"/>
      <c r="B72" s="11" t="s">
        <v>174</v>
      </c>
      <c r="D72" s="8" t="s">
        <v>218</v>
      </c>
    </row>
    <row r="73" spans="1:4">
      <c r="A73" s="6"/>
      <c r="D73" s="4"/>
    </row>
    <row r="74" spans="1:4">
      <c r="A74" s="6"/>
    </row>
    <row r="75" spans="1:4">
      <c r="A75" s="3" t="s">
        <v>219</v>
      </c>
      <c r="D75" s="8" t="s">
        <v>220</v>
      </c>
    </row>
    <row r="76" spans="1:4">
      <c r="A76" s="6"/>
    </row>
    <row r="77" spans="1:4">
      <c r="A77" s="3" t="s">
        <v>221</v>
      </c>
    </row>
    <row r="79" spans="1:4">
      <c r="A79" s="6"/>
    </row>
    <row r="80" spans="1:4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</sheetData>
  <hyperlinks>
    <hyperlink ref="D20" r:id="rId1" xr:uid="{00000000-0004-0000-0000-000000000000}"/>
    <hyperlink ref="D22" r:id="rId2" xr:uid="{00000000-0004-0000-0000-000001000000}"/>
    <hyperlink ref="D34" r:id="rId3" xr:uid="{00000000-0004-0000-0000-000002000000}"/>
    <hyperlink ref="D45" r:id="rId4" xr:uid="{00000000-0004-0000-0000-000003000000}"/>
    <hyperlink ref="D46" r:id="rId5" xr:uid="{00000000-0004-0000-0000-000004000000}"/>
    <hyperlink ref="D48" r:id="rId6" xr:uid="{00000000-0004-0000-0000-000005000000}"/>
    <hyperlink ref="D50" r:id="rId7" xr:uid="{00000000-0004-0000-0000-000006000000}"/>
    <hyperlink ref="D51" r:id="rId8" xr:uid="{00000000-0004-0000-0000-000007000000}"/>
    <hyperlink ref="D54" r:id="rId9" xr:uid="{00000000-0004-0000-0000-000008000000}"/>
    <hyperlink ref="D55" r:id="rId10" xr:uid="{00000000-0004-0000-0000-000009000000}"/>
    <hyperlink ref="D58" r:id="rId11" xr:uid="{00000000-0004-0000-0000-00000A000000}"/>
    <hyperlink ref="D59" r:id="rId12" xr:uid="{00000000-0004-0000-0000-00000B000000}"/>
    <hyperlink ref="D61" r:id="rId13" xr:uid="{00000000-0004-0000-0000-00000C000000}"/>
    <hyperlink ref="D63" r:id="rId14" xr:uid="{00000000-0004-0000-0000-00000D000000}"/>
    <hyperlink ref="D65" r:id="rId15" xr:uid="{00000000-0004-0000-0000-00000E000000}"/>
    <hyperlink ref="D67" r:id="rId16" xr:uid="{00000000-0004-0000-0000-00000F000000}"/>
    <hyperlink ref="D69" r:id="rId17" xr:uid="{00000000-0004-0000-0000-000010000000}"/>
    <hyperlink ref="D71" r:id="rId18" xr:uid="{00000000-0004-0000-0000-000011000000}"/>
    <hyperlink ref="D72" r:id="rId19" xr:uid="{00000000-0004-0000-0000-000012000000}"/>
    <hyperlink ref="D75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5"/>
  <sheetViews>
    <sheetView workbookViewId="0"/>
  </sheetViews>
  <sheetFormatPr baseColWidth="10" defaultColWidth="14.42578125" defaultRowHeight="15.75" customHeight="1"/>
  <cols>
    <col min="1" max="1" width="19" customWidth="1"/>
    <col min="2" max="2" width="21" customWidth="1"/>
    <col min="3" max="3" width="45.7109375" customWidth="1"/>
    <col min="4" max="4" width="7.28515625" customWidth="1"/>
    <col min="5" max="5" width="6.42578125" customWidth="1"/>
  </cols>
  <sheetData>
    <row r="1" spans="1:27">
      <c r="A1" s="5" t="s">
        <v>22</v>
      </c>
      <c r="B1" s="5" t="s">
        <v>33</v>
      </c>
      <c r="C1" s="5" t="s">
        <v>35</v>
      </c>
      <c r="D1" s="5" t="s">
        <v>37</v>
      </c>
      <c r="E1" s="5" t="s">
        <v>39</v>
      </c>
      <c r="F1" s="5" t="s">
        <v>42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>
      <c r="A2" s="3" t="s">
        <v>54</v>
      </c>
      <c r="B2" s="4" t="s">
        <v>57</v>
      </c>
      <c r="C2" s="8" t="s">
        <v>66</v>
      </c>
      <c r="D2" s="11" t="s">
        <v>114</v>
      </c>
      <c r="E2" s="11" t="s">
        <v>115</v>
      </c>
    </row>
    <row r="3" spans="1:27">
      <c r="A3" s="6"/>
      <c r="B3" s="4" t="s">
        <v>116</v>
      </c>
      <c r="C3" s="8" t="s">
        <v>117</v>
      </c>
      <c r="D3" s="11" t="s">
        <v>114</v>
      </c>
      <c r="E3" s="11" t="s">
        <v>124</v>
      </c>
    </row>
    <row r="5" spans="1:27">
      <c r="A5" s="3" t="s">
        <v>125</v>
      </c>
      <c r="C5" s="8" t="s">
        <v>126</v>
      </c>
      <c r="D5" s="11" t="s">
        <v>114</v>
      </c>
      <c r="E5" s="11" t="s">
        <v>127</v>
      </c>
    </row>
    <row r="7" spans="1:27">
      <c r="A7" s="3" t="s">
        <v>128</v>
      </c>
      <c r="B7" s="4" t="s">
        <v>129</v>
      </c>
      <c r="C7" s="8" t="s">
        <v>130</v>
      </c>
      <c r="D7" s="11" t="s">
        <v>114</v>
      </c>
      <c r="E7" s="11" t="s">
        <v>134</v>
      </c>
    </row>
    <row r="8" spans="1:27">
      <c r="B8" s="4" t="s">
        <v>116</v>
      </c>
      <c r="C8" s="8" t="s">
        <v>135</v>
      </c>
      <c r="E8" s="11" t="s">
        <v>136</v>
      </c>
    </row>
    <row r="9" spans="1:27">
      <c r="A9" s="3"/>
      <c r="B9" s="4" t="s">
        <v>137</v>
      </c>
      <c r="C9" s="8" t="s">
        <v>138</v>
      </c>
      <c r="D9" s="11" t="s">
        <v>114</v>
      </c>
      <c r="E9" s="13">
        <v>7.9166666666666663E-2</v>
      </c>
    </row>
    <row r="12" spans="1:27">
      <c r="A12" s="3" t="s">
        <v>141</v>
      </c>
      <c r="C12" s="8" t="s">
        <v>142</v>
      </c>
    </row>
    <row r="13" spans="1:27">
      <c r="A13" s="3" t="s">
        <v>143</v>
      </c>
      <c r="C13" s="8" t="s">
        <v>144</v>
      </c>
    </row>
    <row r="14" spans="1:27">
      <c r="A14" s="3" t="s">
        <v>145</v>
      </c>
      <c r="C14" s="8" t="s">
        <v>146</v>
      </c>
    </row>
    <row r="15" spans="1:27">
      <c r="A15" s="3" t="s">
        <v>147</v>
      </c>
      <c r="C15" s="8" t="s">
        <v>148</v>
      </c>
    </row>
  </sheetData>
  <hyperlinks>
    <hyperlink ref="C2" r:id="rId1" xr:uid="{00000000-0004-0000-0100-000000000000}"/>
    <hyperlink ref="C3" r:id="rId2" xr:uid="{00000000-0004-0000-0100-000001000000}"/>
    <hyperlink ref="C5" r:id="rId3" xr:uid="{00000000-0004-0000-0100-000002000000}"/>
    <hyperlink ref="C7" r:id="rId4" xr:uid="{00000000-0004-0000-0100-000003000000}"/>
    <hyperlink ref="C8" r:id="rId5" xr:uid="{00000000-0004-0000-0100-000004000000}"/>
    <hyperlink ref="C9" r:id="rId6" xr:uid="{00000000-0004-0000-0100-000005000000}"/>
    <hyperlink ref="C12" r:id="rId7" xr:uid="{00000000-0004-0000-0100-000006000000}"/>
    <hyperlink ref="C13" r:id="rId8" xr:uid="{00000000-0004-0000-0100-000007000000}"/>
    <hyperlink ref="C14" r:id="rId9" xr:uid="{00000000-0004-0000-0100-000008000000}"/>
    <hyperlink ref="C15" r:id="rId10" xr:uid="{00000000-0004-0000-0100-00000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37"/>
  <sheetViews>
    <sheetView tabSelected="1" workbookViewId="0"/>
  </sheetViews>
  <sheetFormatPr baseColWidth="10" defaultColWidth="14.42578125" defaultRowHeight="15.75" customHeight="1"/>
  <cols>
    <col min="2" max="2" width="61.85546875" customWidth="1"/>
    <col min="3" max="3" width="8.7109375" customWidth="1"/>
    <col min="4" max="4" width="39.5703125" customWidth="1"/>
    <col min="5" max="5" width="11.28515625" customWidth="1"/>
    <col min="7" max="7" width="5.85546875" customWidth="1"/>
    <col min="8" max="8" width="41.140625" customWidth="1"/>
  </cols>
  <sheetData>
    <row r="1" spans="1:13" ht="15.75" customHeight="1">
      <c r="A1" s="1" t="s">
        <v>0</v>
      </c>
      <c r="D1" s="2" t="s">
        <v>1</v>
      </c>
      <c r="E1" s="3" t="s">
        <v>2</v>
      </c>
      <c r="H1" s="2" t="s">
        <v>3</v>
      </c>
      <c r="L1" s="2"/>
    </row>
    <row r="2" spans="1:13" ht="12.75">
      <c r="A2" s="4"/>
      <c r="B2" s="4" t="s">
        <v>4</v>
      </c>
      <c r="D2" s="4" t="s">
        <v>5</v>
      </c>
      <c r="F2" s="4" t="s">
        <v>6</v>
      </c>
      <c r="H2" s="4" t="s">
        <v>7</v>
      </c>
      <c r="J2" s="4" t="s">
        <v>6</v>
      </c>
    </row>
    <row r="3" spans="1:13" ht="12.75">
      <c r="A3" s="4" t="s">
        <v>8</v>
      </c>
      <c r="B3" s="4" t="s">
        <v>9</v>
      </c>
      <c r="D3" s="4" t="s">
        <v>10</v>
      </c>
      <c r="F3" s="4" t="s">
        <v>6</v>
      </c>
      <c r="H3" s="4" t="s">
        <v>11</v>
      </c>
      <c r="M3" s="4">
        <v>1</v>
      </c>
    </row>
    <row r="4" spans="1:13" ht="12.75">
      <c r="A4" s="4" t="s">
        <v>12</v>
      </c>
      <c r="B4" s="4" t="s">
        <v>13</v>
      </c>
      <c r="D4" s="4" t="s">
        <v>14</v>
      </c>
      <c r="F4" s="4" t="s">
        <v>6</v>
      </c>
      <c r="H4" s="4" t="s">
        <v>15</v>
      </c>
      <c r="M4" s="4">
        <v>2</v>
      </c>
    </row>
    <row r="5" spans="1:13" ht="12.75">
      <c r="A5" s="4" t="s">
        <v>16</v>
      </c>
      <c r="B5" s="4" t="s">
        <v>17</v>
      </c>
      <c r="D5" s="4" t="s">
        <v>18</v>
      </c>
      <c r="F5" s="4" t="s">
        <v>6</v>
      </c>
      <c r="H5" s="4" t="s">
        <v>19</v>
      </c>
      <c r="M5" s="4">
        <v>3</v>
      </c>
    </row>
    <row r="6" spans="1:13" ht="12.75">
      <c r="A6" s="4" t="s">
        <v>20</v>
      </c>
      <c r="B6" s="4" t="s">
        <v>21</v>
      </c>
      <c r="D6" s="4" t="s">
        <v>23</v>
      </c>
      <c r="E6" s="4">
        <v>2</v>
      </c>
      <c r="F6" s="4" t="s">
        <v>6</v>
      </c>
      <c r="H6" s="4" t="s">
        <v>24</v>
      </c>
      <c r="M6" s="4">
        <v>4</v>
      </c>
    </row>
    <row r="7" spans="1:13" ht="12.75">
      <c r="A7" s="4" t="s">
        <v>25</v>
      </c>
      <c r="B7" s="4" t="s">
        <v>26</v>
      </c>
      <c r="D7" s="4" t="s">
        <v>23</v>
      </c>
      <c r="E7" s="4">
        <v>2</v>
      </c>
      <c r="H7" s="4" t="s">
        <v>27</v>
      </c>
    </row>
    <row r="8" spans="1:13" ht="12.75">
      <c r="A8" s="4" t="s">
        <v>28</v>
      </c>
      <c r="B8" s="4" t="s">
        <v>13</v>
      </c>
      <c r="D8" s="4" t="s">
        <v>29</v>
      </c>
      <c r="E8" s="4">
        <v>1</v>
      </c>
      <c r="F8" s="4" t="s">
        <v>6</v>
      </c>
      <c r="H8" s="4" t="s">
        <v>30</v>
      </c>
    </row>
    <row r="9" spans="1:13" ht="12.75">
      <c r="A9" s="4" t="s">
        <v>31</v>
      </c>
      <c r="B9" s="4" t="s">
        <v>32</v>
      </c>
      <c r="D9" s="4" t="s">
        <v>34</v>
      </c>
      <c r="E9" s="4">
        <v>2</v>
      </c>
      <c r="H9" s="4" t="s">
        <v>36</v>
      </c>
    </row>
    <row r="10" spans="1:13" ht="12.75">
      <c r="A10" s="4" t="s">
        <v>38</v>
      </c>
      <c r="B10" s="4" t="s">
        <v>41</v>
      </c>
      <c r="D10" s="4" t="s">
        <v>43</v>
      </c>
      <c r="E10" s="4">
        <v>3</v>
      </c>
      <c r="H10" s="4" t="s">
        <v>44</v>
      </c>
    </row>
    <row r="11" spans="1:13" ht="12.75">
      <c r="A11" s="4" t="s">
        <v>45</v>
      </c>
      <c r="B11" s="4" t="s">
        <v>46</v>
      </c>
      <c r="D11" s="4" t="s">
        <v>48</v>
      </c>
      <c r="E11" s="4">
        <v>4</v>
      </c>
      <c r="H11" s="4" t="s">
        <v>50</v>
      </c>
    </row>
    <row r="12" spans="1:13" ht="12.75">
      <c r="A12" s="4" t="s">
        <v>51</v>
      </c>
      <c r="B12" s="4" t="s">
        <v>52</v>
      </c>
      <c r="D12" s="4" t="s">
        <v>53</v>
      </c>
      <c r="E12" s="4">
        <v>1</v>
      </c>
      <c r="F12" s="4" t="s">
        <v>6</v>
      </c>
    </row>
    <row r="13" spans="1:13" ht="12.75">
      <c r="A13" s="4" t="s">
        <v>55</v>
      </c>
      <c r="B13" s="4" t="s">
        <v>56</v>
      </c>
      <c r="D13" s="4" t="s">
        <v>58</v>
      </c>
      <c r="E13" s="4">
        <v>2</v>
      </c>
    </row>
    <row r="14" spans="1:13" ht="15.75" customHeight="1">
      <c r="A14" s="4" t="s">
        <v>59</v>
      </c>
      <c r="B14" s="4" t="s">
        <v>60</v>
      </c>
      <c r="D14" s="4" t="s">
        <v>61</v>
      </c>
      <c r="E14" s="4">
        <v>3</v>
      </c>
      <c r="H14" s="2" t="s">
        <v>63</v>
      </c>
    </row>
    <row r="15" spans="1:13" ht="12.75">
      <c r="A15" s="4" t="s">
        <v>64</v>
      </c>
      <c r="B15" s="4" t="s">
        <v>65</v>
      </c>
      <c r="D15" s="4" t="s">
        <v>67</v>
      </c>
      <c r="E15" s="4">
        <v>4</v>
      </c>
    </row>
    <row r="16" spans="1:13" ht="12.75">
      <c r="A16" s="4" t="s">
        <v>68</v>
      </c>
      <c r="B16" s="4" t="s">
        <v>69</v>
      </c>
      <c r="D16" s="4" t="s">
        <v>53</v>
      </c>
      <c r="E16" s="4">
        <v>1</v>
      </c>
      <c r="F16" s="4" t="s">
        <v>6</v>
      </c>
      <c r="H16" s="4" t="s">
        <v>70</v>
      </c>
    </row>
    <row r="17" spans="1:8" ht="12.75">
      <c r="A17" s="4" t="s">
        <v>71</v>
      </c>
      <c r="B17" s="4" t="s">
        <v>72</v>
      </c>
      <c r="D17" s="4" t="s">
        <v>58</v>
      </c>
      <c r="E17" s="4">
        <v>2</v>
      </c>
      <c r="H17" s="4" t="s">
        <v>73</v>
      </c>
    </row>
    <row r="18" spans="1:8" ht="12.75">
      <c r="A18" s="4" t="s">
        <v>74</v>
      </c>
      <c r="B18" s="4" t="s">
        <v>75</v>
      </c>
      <c r="D18" s="4" t="s">
        <v>61</v>
      </c>
      <c r="E18" s="4">
        <v>3</v>
      </c>
      <c r="H18" s="4" t="s">
        <v>76</v>
      </c>
    </row>
    <row r="19" spans="1:8" ht="12.75">
      <c r="D19" s="4" t="s">
        <v>77</v>
      </c>
      <c r="E19" s="4">
        <v>4</v>
      </c>
      <c r="H19" s="4" t="s">
        <v>78</v>
      </c>
    </row>
    <row r="20" spans="1:8" ht="12.75">
      <c r="H20" s="4" t="s">
        <v>79</v>
      </c>
    </row>
    <row r="21" spans="1:8" ht="12.75">
      <c r="D21" s="4" t="s">
        <v>80</v>
      </c>
      <c r="H21" s="4" t="s">
        <v>81</v>
      </c>
    </row>
    <row r="22" spans="1:8" ht="12.75">
      <c r="A22" s="3" t="s">
        <v>82</v>
      </c>
      <c r="D22" s="4" t="s">
        <v>83</v>
      </c>
      <c r="H22" s="4" t="s">
        <v>84</v>
      </c>
    </row>
    <row r="23" spans="1:8" ht="12.75">
      <c r="A23" s="4" t="s">
        <v>8</v>
      </c>
      <c r="B23" s="4" t="s">
        <v>85</v>
      </c>
      <c r="D23" s="4" t="s">
        <v>86</v>
      </c>
      <c r="H23" s="4" t="s">
        <v>87</v>
      </c>
    </row>
    <row r="24" spans="1:8" ht="12.75">
      <c r="A24" s="4" t="s">
        <v>88</v>
      </c>
      <c r="B24" s="4" t="s">
        <v>89</v>
      </c>
      <c r="D24" s="4" t="s">
        <v>90</v>
      </c>
      <c r="H24" s="4" t="s">
        <v>91</v>
      </c>
    </row>
    <row r="25" spans="1:8" ht="12.75">
      <c r="A25" s="4" t="s">
        <v>92</v>
      </c>
      <c r="B25" s="4" t="s">
        <v>93</v>
      </c>
      <c r="H25" s="4" t="s">
        <v>94</v>
      </c>
    </row>
    <row r="26" spans="1:8" ht="12.75">
      <c r="A26" s="4" t="s">
        <v>20</v>
      </c>
      <c r="B26" s="4" t="s">
        <v>95</v>
      </c>
      <c r="H26" s="4" t="s">
        <v>96</v>
      </c>
    </row>
    <row r="27" spans="1:8" ht="12.75">
      <c r="A27" s="4" t="s">
        <v>25</v>
      </c>
      <c r="B27" s="4" t="s">
        <v>97</v>
      </c>
      <c r="H27" s="4" t="s">
        <v>98</v>
      </c>
    </row>
    <row r="28" spans="1:8" ht="12.75">
      <c r="A28" s="4" t="s">
        <v>28</v>
      </c>
      <c r="B28" s="4" t="s">
        <v>99</v>
      </c>
      <c r="H28" s="4" t="s">
        <v>100</v>
      </c>
    </row>
    <row r="29" spans="1:8" ht="12.75">
      <c r="A29" s="4" t="s">
        <v>31</v>
      </c>
      <c r="B29" s="4" t="s">
        <v>101</v>
      </c>
      <c r="H29" s="4" t="s">
        <v>102</v>
      </c>
    </row>
    <row r="30" spans="1:8" ht="12.75">
      <c r="A30" s="4" t="s">
        <v>38</v>
      </c>
      <c r="B30" s="4" t="s">
        <v>95</v>
      </c>
    </row>
    <row r="31" spans="1:8" ht="12.75">
      <c r="A31" s="4" t="s">
        <v>8</v>
      </c>
      <c r="B31" s="4" t="s">
        <v>103</v>
      </c>
    </row>
    <row r="32" spans="1:8" ht="12.75">
      <c r="A32" s="4" t="s">
        <v>12</v>
      </c>
      <c r="B32" s="4" t="s">
        <v>104</v>
      </c>
    </row>
    <row r="33" spans="1:2" ht="12.75">
      <c r="A33" s="4" t="s">
        <v>92</v>
      </c>
      <c r="B33" s="4" t="s">
        <v>105</v>
      </c>
    </row>
    <row r="34" spans="1:2" ht="12.75">
      <c r="A34" s="4" t="s">
        <v>20</v>
      </c>
      <c r="B34" s="4" t="s">
        <v>106</v>
      </c>
    </row>
    <row r="35" spans="1:2" ht="12.75">
      <c r="A35" s="4" t="s">
        <v>107</v>
      </c>
      <c r="B35" s="4" t="s">
        <v>108</v>
      </c>
    </row>
    <row r="36" spans="1:2" ht="12.75">
      <c r="A36" s="4" t="s">
        <v>31</v>
      </c>
      <c r="B36" s="4" t="s">
        <v>109</v>
      </c>
    </row>
    <row r="37" spans="1:2" ht="12.75">
      <c r="A37" s="4" t="s">
        <v>38</v>
      </c>
      <c r="B37" s="1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Danse en ligne</vt:lpstr>
      <vt:lpstr>Danse en couple</vt:lpstr>
      <vt:lpstr>description danses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2020-06-07T09:33:36Z</dcterms:created>
  <dcterms:modified xsi:type="dcterms:W3CDTF">2020-06-07T09:33:36Z</dcterms:modified>
</cp:coreProperties>
</file>